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1"/>
  </bookViews>
  <sheets>
    <sheet name="3a XV-114-2007" sheetId="1" r:id="rId1"/>
    <sheet name="5 XV-114-2007" sheetId="2" r:id="rId2"/>
  </sheets>
  <definedNames>
    <definedName name="_xlnm.Print_Area" localSheetId="0">'3a XV-114-2007'!$A$1:$M$44</definedName>
  </definedNames>
  <calcPr fullCalcOnLoad="1"/>
</workbook>
</file>

<file path=xl/sharedStrings.xml><?xml version="1.0" encoding="utf-8"?>
<sst xmlns="http://schemas.openxmlformats.org/spreadsheetml/2006/main" count="206" uniqueCount="128">
  <si>
    <t>Dział</t>
  </si>
  <si>
    <t>010</t>
  </si>
  <si>
    <t>01010</t>
  </si>
  <si>
    <t>600</t>
  </si>
  <si>
    <t>60016</t>
  </si>
  <si>
    <t>801</t>
  </si>
  <si>
    <t>80101</t>
  </si>
  <si>
    <t>80113</t>
  </si>
  <si>
    <t>900</t>
  </si>
  <si>
    <t>w złotych</t>
  </si>
  <si>
    <t>§</t>
  </si>
  <si>
    <t>Lp.</t>
  </si>
  <si>
    <t>Planowane wydatki</t>
  </si>
  <si>
    <t>x</t>
  </si>
  <si>
    <t>Budowa kanalizacji w Sadkowie</t>
  </si>
  <si>
    <t>Projekt i budowa wodociągu we Wrzosowie i Groszowicach</t>
  </si>
  <si>
    <t>Projekt i budowa kanalizacji sanitarnej w Jedlni Letnisko</t>
  </si>
  <si>
    <t>Rozbudowa ZSO Myśliszewice</t>
  </si>
  <si>
    <t>Wydatki</t>
  </si>
  <si>
    <t>1.</t>
  </si>
  <si>
    <t>2.</t>
  </si>
  <si>
    <t>Łączne koszty finansowe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</si>
  <si>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</si>
  <si>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</si>
  <si>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</si>
  <si>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</si>
  <si>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</si>
  <si>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</si>
  <si>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</si>
  <si>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</si>
  <si>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</si>
  <si>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</si>
  <si>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Przebudowa drogi 699 i skrzyżowania z drogą 737</t>
  </si>
  <si>
    <t>Rozdz.</t>
  </si>
  <si>
    <t>Nazwa zadania inwestycyjnego</t>
  </si>
  <si>
    <t>Jednostka organizacyjna realizująca program lub koordynująca wykonanie programu</t>
  </si>
  <si>
    <t>rok 2008 (8+9+10+11)</t>
  </si>
  <si>
    <t>z tego źródła finansowania</t>
  </si>
  <si>
    <t>dochody własne jst</t>
  </si>
  <si>
    <t>środki pochodzące
z innych  źródeł*</t>
  </si>
  <si>
    <t>środki wymienione
w art. 5 ust. 1 pkt 2 i 3 u.f.p.</t>
  </si>
  <si>
    <t>UG Jedlnia Letnisko</t>
  </si>
  <si>
    <t>Projekt i budowa kanalizacji Groszowicach i Lasowicach</t>
  </si>
  <si>
    <t>Projekt i rozbudowa kanalizacji w Natolinie  i Sadkowie Górki</t>
  </si>
  <si>
    <t xml:space="preserve">Wodociągowanie gminy - rozbudowa wodociągów w Natolinie i Rajcu Poduchownym </t>
  </si>
  <si>
    <t>Budowa wodociągu w Jedlni Letnisko</t>
  </si>
  <si>
    <t>Projekt i budowa wodociągu w m.Maryno</t>
  </si>
  <si>
    <t>Rozbudowa i modernizacja SUW w Aleksandrowie etap I wykonanie odwiertów studni głębinowych nr 3 i 4</t>
  </si>
  <si>
    <t>13.</t>
  </si>
  <si>
    <t>14.</t>
  </si>
  <si>
    <t>Przebudowa budynku</t>
  </si>
  <si>
    <t>15.</t>
  </si>
  <si>
    <t xml:space="preserve">Wykonanie klimatyzacji budynku UG </t>
  </si>
  <si>
    <t>16.</t>
  </si>
  <si>
    <t>Zakup sprzętu komputerowego, urządzeń biurowych i oprogramowania</t>
  </si>
  <si>
    <t>17.</t>
  </si>
  <si>
    <t>18.</t>
  </si>
  <si>
    <t>19.</t>
  </si>
  <si>
    <t>Wykonanie ogrodzenia przy PSP w Słupicy</t>
  </si>
  <si>
    <t>20.</t>
  </si>
  <si>
    <t>Projekt boiska szkolnego wielofunkcyjnego i urządzeń sportowych w Myśliszewice</t>
  </si>
  <si>
    <t>21.</t>
  </si>
  <si>
    <t>Projekt boiska szkolnego wielofunkcyjnego i urządzeń sportowych w Natolinie</t>
  </si>
  <si>
    <t>22.</t>
  </si>
  <si>
    <t>Zakup sprzętu komputerowego i urządzeń biurowych</t>
  </si>
  <si>
    <t>23.</t>
  </si>
  <si>
    <t>Projekt przedszkola</t>
  </si>
  <si>
    <t>24.</t>
  </si>
  <si>
    <t>25.</t>
  </si>
  <si>
    <t>26.</t>
  </si>
  <si>
    <t>Projekt modernizacji oczyszczalni</t>
  </si>
  <si>
    <t>27.</t>
  </si>
  <si>
    <t>Zamknięcie i rekultywacja GSO Cudnów</t>
  </si>
  <si>
    <t>Razem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</si>
  <si>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</si>
  <si>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</si>
  <si>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</si>
  <si>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</si>
  <si>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</si>
  <si>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</si>
  <si>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</si>
  <si>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</si>
  <si>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</si>
  <si>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</si>
  <si>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</si>
  <si>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</si>
  <si>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</si>
  <si>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</si>
  <si>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</si>
  <si>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</si>
  <si>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</si>
  <si>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</si>
  <si>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</si>
  <si>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</si>
  <si>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</si>
  <si>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</si>
  <si>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</si>
  <si>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</si>
  <si>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</si>
  <si>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</si>
  <si>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</si>
  <si>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</si>
  <si>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</si>
  <si>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</si>
  <si>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</si>
  <si>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</si>
  <si>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</si>
  <si>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</si>
  <si>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</si>
  <si>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</si>
  <si>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</si>
  <si>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</si>
  <si>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</si>
  <si>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A      
B
C</t>
  </si>
  <si>
    <t>kredyty, pożyczki
i obligacje</t>
  </si>
  <si>
    <t xml:space="preserve">Projekt Sali gimnastycznej w słupicy </t>
  </si>
  <si>
    <t>Zakup samochodu do przewozu osób niepełnosprawnych</t>
  </si>
  <si>
    <t>28.</t>
  </si>
  <si>
    <t>29.</t>
  </si>
  <si>
    <t>30.</t>
  </si>
  <si>
    <t xml:space="preserve">Budowa i modernizacja oświetlenia dróg gminnych </t>
  </si>
  <si>
    <t>Projekty rozbudowy wodociągów w Lasowicach, Jedlni Letnisko, Siczkach, Sadkowie Górki i Rajcu Szlacheckim</t>
  </si>
  <si>
    <t>Przebudowa drogi gminnej Klwatka -Słupica</t>
  </si>
  <si>
    <t>Przebudowa dróg gminnych w m.Maryno, Jedlnia Letnisko,  Rajec Szlachecki, Sadków Górki, Rajec Poduchowny, Słupica</t>
  </si>
  <si>
    <t>Zakup samochodu bojowego dla OSP Jedlnia Letnisko</t>
  </si>
  <si>
    <t>Monitoring obiektów szkolnych</t>
  </si>
  <si>
    <t>Plan przychodów i rozchodów budżetu gminy w 2008 r.</t>
  </si>
  <si>
    <t>Plan zadań inwestycyjnych na 2008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</si>
</sst>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6">
    <xf numFmtId="0" fontId="1" fillId="0" borderId="0" xfId="0" applyNumberFormat="1" applyFill="1" applyBorder="1" applyAlignment="1" applyProtection="1">
      <alignment horizontal="left"/>
      <protection locked="0"/>
    </xf>
    <xf numFmtId="0" fontId="4" fillId="0" borderId="0" xfId="0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horizontal="right" vertical="center"/>
    </xf>
    <xf numFmtId="0" fontId="34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vertical="center"/>
    </xf>
    <xf numFmtId="3" fontId="32" fillId="0" borderId="12" xfId="0" applyNumberFormat="1" applyFont="1" applyBorder="1" applyAlignment="1">
      <alignment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Border="1" applyAlignment="1">
      <alignment horizontal="right" vertical="center" wrapText="1"/>
    </xf>
    <xf numFmtId="3" fontId="32" fillId="0" borderId="12" xfId="0" applyNumberFormat="1" applyFont="1" applyBorder="1" applyAlignment="1">
      <alignment vertical="center"/>
    </xf>
    <xf numFmtId="3" fontId="34" fillId="20" borderId="10" xfId="0" applyNumberFormat="1" applyFont="1" applyFill="1" applyBorder="1" applyAlignment="1">
      <alignment vertical="center"/>
    </xf>
    <xf numFmtId="3" fontId="34" fillId="20" borderId="1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top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4" fontId="28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0" fontId="28" fillId="0" borderId="14" xfId="0" applyFont="1" applyBorder="1" applyAlignment="1">
      <alignment vertical="center" wrapText="1"/>
    </xf>
    <xf numFmtId="4" fontId="28" fillId="0" borderId="15" xfId="0" applyNumberFormat="1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vertical="center"/>
    </xf>
    <xf numFmtId="0" fontId="4" fillId="0" borderId="0" xfId="0" applyBorder="1" applyAlignment="1">
      <alignment horizontal="center" vertical="center"/>
    </xf>
    <xf numFmtId="0" fontId="4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3" fontId="34" fillId="20" borderId="12" xfId="0" applyNumberFormat="1" applyFont="1" applyFill="1" applyBorder="1" applyAlignment="1">
      <alignment horizontal="right" vertical="center" wrapText="1"/>
    </xf>
    <xf numFmtId="3" fontId="34" fillId="20" borderId="11" xfId="0" applyNumberFormat="1" applyFont="1" applyFill="1" applyBorder="1" applyAlignment="1">
      <alignment horizontal="right" vertical="center"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12" xfId="0" applyFont="1" applyFill="1" applyBorder="1" applyAlignment="1">
      <alignment horizontal="center" vertical="center"/>
    </xf>
    <xf numFmtId="0" fontId="34" fillId="20" borderId="17" xfId="0" applyFont="1" applyFill="1" applyBorder="1" applyAlignment="1">
      <alignment horizontal="center" vertical="center"/>
    </xf>
    <xf numFmtId="0" fontId="34" fillId="20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/>
    </xf>
    <xf numFmtId="0" fontId="34" fillId="20" borderId="10" xfId="0" applyFont="1" applyFill="1" applyBorder="1" applyAlignment="1">
      <alignment horizontal="left" vertical="center" wrapText="1"/>
    </xf>
    <xf numFmtId="0" fontId="34" fillId="20" borderId="18" xfId="0" applyFont="1" applyFill="1" applyBorder="1" applyAlignment="1">
      <alignment horizontal="center" vertical="center" wrapText="1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34" fillId="20" borderId="22" xfId="0" applyFont="1" applyFill="1" applyBorder="1" applyAlignment="1">
      <alignment horizontal="center" vertical="center" wrapText="1"/>
    </xf>
    <xf numFmtId="0" fontId="34" fillId="20" borderId="2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90" zoomScaleNormal="90" workbookViewId="0" topLeftCell="A28">
      <selection activeCell="A39" sqref="A39:E39"/>
    </sheetView>
  </sheetViews>
  <sheetFormatPr defaultColWidth="9.33203125" defaultRowHeight="12.75"/>
  <cols>
    <col min="1" max="1" width="6.5" style="4" customWidth="1"/>
    <col min="2" max="2" width="8" style="4" customWidth="1"/>
    <col min="3" max="3" width="9" style="4" customWidth="1"/>
    <col min="4" max="4" width="6.33203125" style="4" customWidth="1"/>
    <col min="5" max="5" width="20.66015625" style="25" customWidth="1"/>
    <col min="6" max="6" width="14" style="4" customWidth="1"/>
    <col min="7" max="7" width="14.83203125" style="4" customWidth="1"/>
    <col min="8" max="8" width="15.5" style="4" customWidth="1"/>
    <col min="9" max="9" width="13.33203125" style="4" customWidth="1"/>
    <col min="10" max="10" width="3" style="4" customWidth="1"/>
    <col min="11" max="11" width="15.33203125" style="4" customWidth="1"/>
    <col min="12" max="12" width="16.83203125" style="4" customWidth="1"/>
    <col min="13" max="13" width="20.5" style="4" customWidth="1"/>
    <col min="14" max="16384" width="10.66015625" style="4" customWidth="1"/>
  </cols>
  <sheetData>
    <row r="1" spans="1:13" ht="18.75">
      <c r="A1" s="62" t="s">
        <v>127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10.5" customHeight="1">
      <c r="A2" s="3"/>
      <c r="B2" s="3"/>
      <c r="C2" s="3"/>
      <c r="D2" s="3"/>
      <c r="E2" s="5"/>
      <c r="F2" s="3"/>
      <c r="G2" s="3"/>
      <c r="H2" s="3"/>
      <c r="I2" s="3"/>
      <c r="J2" s="3"/>
      <c r="K2" s="3"/>
      <c r="L2" s="3"/>
      <c r="M2" s="6" t="s">
        <v>9</v>
      </c>
    </row>
    <row r="3" spans="1:13" ht="19.5" customHeight="1">
      <c r="A3" s="63" t="s">
        <v>11</v>
      </c>
      <c r="B3" s="63" t="s">
        <v>0</v>
      </c>
      <c r="C3" s="63" t="s">
        <v>33</v>
      </c>
      <c r="D3" s="63" t="s">
        <v>10</v>
      </c>
      <c r="E3" s="64" t="s">
        <v>34</v>
      </c>
      <c r="F3" s="58" t="s">
        <v>21</v>
      </c>
      <c r="G3" s="58" t="s">
        <v>12</v>
      </c>
      <c r="H3" s="58"/>
      <c r="I3" s="58"/>
      <c r="J3" s="58"/>
      <c r="K3" s="58"/>
      <c r="L3" s="58"/>
      <c r="M3" s="58" t="s">
        <v>35</v>
      </c>
    </row>
    <row r="4" spans="1:13" ht="19.5" customHeight="1">
      <c r="A4" s="63"/>
      <c r="B4" s="63"/>
      <c r="C4" s="63"/>
      <c r="D4" s="63"/>
      <c r="E4" s="64"/>
      <c r="F4" s="58"/>
      <c r="G4" s="58" t="s">
        <v>36</v>
      </c>
      <c r="H4" s="58" t="s">
        <v>37</v>
      </c>
      <c r="I4" s="58"/>
      <c r="J4" s="58"/>
      <c r="K4" s="58"/>
      <c r="L4" s="58"/>
      <c r="M4" s="58"/>
    </row>
    <row r="5" spans="1:13" ht="29.25" customHeight="1">
      <c r="A5" s="63"/>
      <c r="B5" s="63"/>
      <c r="C5" s="63"/>
      <c r="D5" s="63"/>
      <c r="E5" s="64"/>
      <c r="F5" s="58"/>
      <c r="G5" s="58"/>
      <c r="H5" s="58" t="s">
        <v>38</v>
      </c>
      <c r="I5" s="65" t="s">
        <v>114</v>
      </c>
      <c r="J5" s="68" t="s">
        <v>39</v>
      </c>
      <c r="K5" s="65"/>
      <c r="L5" s="58" t="s">
        <v>40</v>
      </c>
      <c r="M5" s="58"/>
    </row>
    <row r="6" spans="1:13" ht="19.5" customHeight="1">
      <c r="A6" s="63"/>
      <c r="B6" s="63"/>
      <c r="C6" s="63"/>
      <c r="D6" s="63"/>
      <c r="E6" s="64"/>
      <c r="F6" s="58"/>
      <c r="G6" s="58"/>
      <c r="H6" s="58"/>
      <c r="I6" s="66"/>
      <c r="J6" s="69"/>
      <c r="K6" s="66"/>
      <c r="L6" s="58"/>
      <c r="M6" s="58"/>
    </row>
    <row r="7" spans="1:13" ht="19.5" customHeight="1">
      <c r="A7" s="63"/>
      <c r="B7" s="63"/>
      <c r="C7" s="63"/>
      <c r="D7" s="63"/>
      <c r="E7" s="64"/>
      <c r="F7" s="58"/>
      <c r="G7" s="58"/>
      <c r="H7" s="58"/>
      <c r="I7" s="67"/>
      <c r="J7" s="70"/>
      <c r="K7" s="67"/>
      <c r="L7" s="58"/>
      <c r="M7" s="58"/>
    </row>
    <row r="8" spans="1:13" ht="7.5" customHeight="1">
      <c r="A8" s="8">
        <v>1</v>
      </c>
      <c r="B8" s="8">
        <v>2</v>
      </c>
      <c r="C8" s="8">
        <v>3</v>
      </c>
      <c r="D8" s="8">
        <v>4</v>
      </c>
      <c r="E8" s="9">
        <v>5</v>
      </c>
      <c r="F8" s="8">
        <v>6</v>
      </c>
      <c r="G8" s="8">
        <v>7</v>
      </c>
      <c r="H8" s="8">
        <v>8</v>
      </c>
      <c r="I8" s="10">
        <v>9</v>
      </c>
      <c r="J8" s="11"/>
      <c r="K8" s="10">
        <v>10</v>
      </c>
      <c r="L8" s="8">
        <v>11</v>
      </c>
      <c r="M8" s="8">
        <v>12</v>
      </c>
    </row>
    <row r="9" spans="1:13" ht="51" customHeight="1">
      <c r="A9" s="12" t="s">
        <v>19</v>
      </c>
      <c r="B9" s="13" t="s">
        <v>1</v>
      </c>
      <c r="C9" s="13" t="s">
        <v>2</v>
      </c>
      <c r="D9" s="14">
        <v>605</v>
      </c>
      <c r="E9" s="15" t="s">
        <v>16</v>
      </c>
      <c r="F9" s="16">
        <v>17485000</v>
      </c>
      <c r="G9" s="16">
        <f>SUM(H9:L9)</f>
        <v>167000</v>
      </c>
      <c r="H9" s="16">
        <v>20000</v>
      </c>
      <c r="I9" s="16">
        <v>147000</v>
      </c>
      <c r="J9" s="17"/>
      <c r="K9" s="18"/>
      <c r="L9" s="16"/>
      <c r="M9" s="14" t="s">
        <v>41</v>
      </c>
    </row>
    <row r="10" spans="1:13" ht="64.5" customHeight="1">
      <c r="A10" s="12" t="s">
        <v>20</v>
      </c>
      <c r="B10" s="13" t="s">
        <v>1</v>
      </c>
      <c r="C10" s="13" t="s">
        <v>2</v>
      </c>
      <c r="D10" s="14">
        <v>605</v>
      </c>
      <c r="E10" s="15" t="s">
        <v>14</v>
      </c>
      <c r="F10" s="16">
        <v>2266232</v>
      </c>
      <c r="G10" s="16">
        <f>SUM(H10:L10)</f>
        <v>2194000</v>
      </c>
      <c r="H10" s="16">
        <v>0</v>
      </c>
      <c r="I10" s="16">
        <v>728500</v>
      </c>
      <c r="J10" s="17"/>
      <c r="K10" s="19"/>
      <c r="L10" s="16">
        <v>1465500</v>
      </c>
      <c r="M10" s="14" t="s">
        <v>41</v>
      </c>
    </row>
    <row r="11" spans="1:13" ht="73.5" customHeight="1">
      <c r="A11" s="12" t="s">
        <v>22</v>
      </c>
      <c r="B11" s="13" t="s">
        <v>1</v>
      </c>
      <c r="C11" s="13" t="s">
        <v>2</v>
      </c>
      <c r="D11" s="14">
        <v>605</v>
      </c>
      <c r="E11" s="15" t="s">
        <v>42</v>
      </c>
      <c r="F11" s="16">
        <v>8128773</v>
      </c>
      <c r="G11" s="16">
        <f>SUM(H11:L11)</f>
        <v>130500</v>
      </c>
      <c r="H11" s="16">
        <v>20000</v>
      </c>
      <c r="I11" s="16">
        <v>110500</v>
      </c>
      <c r="J11" s="17"/>
      <c r="K11" s="19"/>
      <c r="L11" s="16"/>
      <c r="M11" s="14" t="s">
        <v>41</v>
      </c>
    </row>
    <row r="12" spans="1:13" ht="51">
      <c r="A12" s="12" t="s">
        <v>23</v>
      </c>
      <c r="B12" s="13" t="s">
        <v>1</v>
      </c>
      <c r="C12" s="13" t="s">
        <v>2</v>
      </c>
      <c r="D12" s="14">
        <v>605</v>
      </c>
      <c r="E12" s="15" t="s">
        <v>43</v>
      </c>
      <c r="F12" s="16">
        <v>160000</v>
      </c>
      <c r="G12" s="16">
        <f>SUM(H12:L12)</f>
        <v>120000</v>
      </c>
      <c r="H12" s="16">
        <v>0</v>
      </c>
      <c r="I12" s="16">
        <v>120000</v>
      </c>
      <c r="J12" s="17"/>
      <c r="K12" s="19"/>
      <c r="L12" s="16"/>
      <c r="M12" s="14" t="s">
        <v>41</v>
      </c>
    </row>
    <row r="13" spans="1:13" ht="51">
      <c r="A13" s="12" t="s">
        <v>24</v>
      </c>
      <c r="B13" s="13" t="s">
        <v>1</v>
      </c>
      <c r="C13" s="13" t="s">
        <v>2</v>
      </c>
      <c r="D13" s="14">
        <v>605</v>
      </c>
      <c r="E13" s="15" t="s">
        <v>15</v>
      </c>
      <c r="F13" s="16">
        <v>2905106</v>
      </c>
      <c r="G13" s="16">
        <f>SUM(H13:L13)</f>
        <v>1442800</v>
      </c>
      <c r="H13" s="16">
        <v>0</v>
      </c>
      <c r="I13" s="16">
        <v>585700</v>
      </c>
      <c r="J13" s="17"/>
      <c r="K13" s="19"/>
      <c r="L13" s="16">
        <v>857100</v>
      </c>
      <c r="M13" s="14" t="s">
        <v>41</v>
      </c>
    </row>
    <row r="14" spans="1:13" ht="63.75">
      <c r="A14" s="12" t="s">
        <v>25</v>
      </c>
      <c r="B14" s="13" t="s">
        <v>1</v>
      </c>
      <c r="C14" s="13" t="s">
        <v>2</v>
      </c>
      <c r="D14" s="14">
        <v>605</v>
      </c>
      <c r="E14" s="15" t="s">
        <v>44</v>
      </c>
      <c r="F14" s="16">
        <v>130000</v>
      </c>
      <c r="G14" s="16">
        <v>130000</v>
      </c>
      <c r="H14" s="16">
        <v>0</v>
      </c>
      <c r="I14" s="16">
        <v>130000</v>
      </c>
      <c r="J14" s="17"/>
      <c r="K14" s="19"/>
      <c r="L14" s="16"/>
      <c r="M14" s="14" t="s">
        <v>41</v>
      </c>
    </row>
    <row r="15" spans="1:13" ht="76.5">
      <c r="A15" s="12" t="s">
        <v>26</v>
      </c>
      <c r="B15" s="13" t="s">
        <v>1</v>
      </c>
      <c r="C15" s="13" t="s">
        <v>2</v>
      </c>
      <c r="D15" s="14">
        <v>605</v>
      </c>
      <c r="E15" s="15" t="s">
        <v>121</v>
      </c>
      <c r="F15" s="16">
        <v>40000</v>
      </c>
      <c r="G15" s="16">
        <v>40000</v>
      </c>
      <c r="H15" s="16">
        <v>40000</v>
      </c>
      <c r="I15" s="16"/>
      <c r="J15" s="17"/>
      <c r="K15" s="19"/>
      <c r="L15" s="16"/>
      <c r="M15" s="14" t="s">
        <v>41</v>
      </c>
    </row>
    <row r="16" spans="1:13" ht="38.25">
      <c r="A16" s="12" t="s">
        <v>27</v>
      </c>
      <c r="B16" s="13" t="s">
        <v>1</v>
      </c>
      <c r="C16" s="13" t="s">
        <v>2</v>
      </c>
      <c r="D16" s="14">
        <v>605</v>
      </c>
      <c r="E16" s="15" t="s">
        <v>45</v>
      </c>
      <c r="F16" s="16">
        <v>128185</v>
      </c>
      <c r="G16" s="16">
        <v>90053</v>
      </c>
      <c r="H16" s="16">
        <v>11600</v>
      </c>
      <c r="I16" s="16"/>
      <c r="J16" s="17" t="s">
        <v>113</v>
      </c>
      <c r="K16" s="19">
        <v>78453</v>
      </c>
      <c r="L16" s="16"/>
      <c r="M16" s="14" t="s">
        <v>41</v>
      </c>
    </row>
    <row r="17" spans="1:13" ht="38.25">
      <c r="A17" s="12" t="s">
        <v>28</v>
      </c>
      <c r="B17" s="13" t="s">
        <v>1</v>
      </c>
      <c r="C17" s="13" t="s">
        <v>2</v>
      </c>
      <c r="D17" s="14">
        <v>605</v>
      </c>
      <c r="E17" s="15" t="s">
        <v>46</v>
      </c>
      <c r="F17" s="16">
        <v>2485000</v>
      </c>
      <c r="G17" s="16">
        <f>SUM(H17:L17)</f>
        <v>135000</v>
      </c>
      <c r="H17" s="16">
        <v>5000</v>
      </c>
      <c r="I17" s="16">
        <v>130000</v>
      </c>
      <c r="J17" s="17"/>
      <c r="K17" s="19"/>
      <c r="L17" s="16"/>
      <c r="M17" s="14" t="s">
        <v>41</v>
      </c>
    </row>
    <row r="18" spans="1:13" ht="93" customHeight="1">
      <c r="A18" s="12" t="s">
        <v>29</v>
      </c>
      <c r="B18" s="13">
        <v>400</v>
      </c>
      <c r="C18" s="13">
        <v>40002</v>
      </c>
      <c r="D18" s="14">
        <v>605</v>
      </c>
      <c r="E18" s="15" t="s">
        <v>47</v>
      </c>
      <c r="F18" s="16">
        <v>1669760</v>
      </c>
      <c r="G18" s="16">
        <v>61000</v>
      </c>
      <c r="H18" s="16">
        <v>61000</v>
      </c>
      <c r="I18" s="16"/>
      <c r="J18" s="17"/>
      <c r="K18" s="19"/>
      <c r="L18" s="16"/>
      <c r="M18" s="14" t="s">
        <v>41</v>
      </c>
    </row>
    <row r="19" spans="1:13" ht="38.25">
      <c r="A19" s="12" t="s">
        <v>30</v>
      </c>
      <c r="B19" s="13">
        <v>600</v>
      </c>
      <c r="C19" s="13">
        <v>60013</v>
      </c>
      <c r="D19" s="14">
        <v>605</v>
      </c>
      <c r="E19" s="15" t="s">
        <v>32</v>
      </c>
      <c r="F19" s="16">
        <v>600000</v>
      </c>
      <c r="G19" s="16">
        <f>SUM(H19:L19)</f>
        <v>150000</v>
      </c>
      <c r="H19" s="20">
        <v>150000</v>
      </c>
      <c r="I19" s="16"/>
      <c r="J19" s="17"/>
      <c r="K19" s="19"/>
      <c r="L19" s="16"/>
      <c r="M19" s="14" t="s">
        <v>41</v>
      </c>
    </row>
    <row r="20" spans="1:13" ht="38.25">
      <c r="A20" s="12" t="s">
        <v>31</v>
      </c>
      <c r="B20" s="13">
        <v>600</v>
      </c>
      <c r="C20" s="13">
        <v>60016</v>
      </c>
      <c r="D20" s="14">
        <v>605</v>
      </c>
      <c r="E20" s="15" t="s">
        <v>122</v>
      </c>
      <c r="F20" s="16">
        <v>1508151</v>
      </c>
      <c r="G20" s="16">
        <f>SUM(H20:L20)</f>
        <v>1508151</v>
      </c>
      <c r="H20" s="16">
        <v>0</v>
      </c>
      <c r="I20" s="16">
        <v>226223</v>
      </c>
      <c r="J20" s="17"/>
      <c r="K20" s="19"/>
      <c r="L20" s="16">
        <v>1281928</v>
      </c>
      <c r="M20" s="14" t="s">
        <v>41</v>
      </c>
    </row>
    <row r="21" spans="1:13" ht="102">
      <c r="A21" s="12" t="s">
        <v>48</v>
      </c>
      <c r="B21" s="13" t="s">
        <v>3</v>
      </c>
      <c r="C21" s="13" t="s">
        <v>4</v>
      </c>
      <c r="D21" s="14">
        <v>605</v>
      </c>
      <c r="E21" s="15" t="s">
        <v>123</v>
      </c>
      <c r="F21" s="16">
        <v>3032753</v>
      </c>
      <c r="G21" s="16">
        <v>1072077</v>
      </c>
      <c r="H21" s="16">
        <v>0</v>
      </c>
      <c r="I21" s="21">
        <v>1072077</v>
      </c>
      <c r="J21" s="17"/>
      <c r="K21" s="19"/>
      <c r="L21" s="16"/>
      <c r="M21" s="14" t="s">
        <v>41</v>
      </c>
    </row>
    <row r="22" spans="1:13" ht="25.5">
      <c r="A22" s="12" t="s">
        <v>49</v>
      </c>
      <c r="B22" s="13">
        <v>700</v>
      </c>
      <c r="C22" s="13">
        <v>70005</v>
      </c>
      <c r="D22" s="14">
        <v>605</v>
      </c>
      <c r="E22" s="15" t="s">
        <v>50</v>
      </c>
      <c r="F22" s="16">
        <v>30000</v>
      </c>
      <c r="G22" s="16">
        <f aca="true" t="shared" si="0" ref="G22:G38">SUM(H22:L22)</f>
        <v>30000</v>
      </c>
      <c r="H22" s="16">
        <v>30000</v>
      </c>
      <c r="I22" s="16"/>
      <c r="J22" s="17"/>
      <c r="K22" s="19"/>
      <c r="L22" s="16"/>
      <c r="M22" s="14" t="s">
        <v>41</v>
      </c>
    </row>
    <row r="23" spans="1:13" ht="38.25">
      <c r="A23" s="12" t="s">
        <v>51</v>
      </c>
      <c r="B23" s="13">
        <v>750</v>
      </c>
      <c r="C23" s="13">
        <v>75023</v>
      </c>
      <c r="D23" s="14">
        <v>605</v>
      </c>
      <c r="E23" s="15" t="s">
        <v>52</v>
      </c>
      <c r="F23" s="16">
        <v>60000</v>
      </c>
      <c r="G23" s="16">
        <f t="shared" si="0"/>
        <v>60000</v>
      </c>
      <c r="H23" s="16">
        <v>60000</v>
      </c>
      <c r="I23" s="16"/>
      <c r="J23" s="17"/>
      <c r="K23" s="19"/>
      <c r="L23" s="16"/>
      <c r="M23" s="14" t="s">
        <v>41</v>
      </c>
    </row>
    <row r="24" spans="1:13" ht="51">
      <c r="A24" s="12" t="s">
        <v>53</v>
      </c>
      <c r="B24" s="13">
        <v>750</v>
      </c>
      <c r="C24" s="13">
        <v>75023</v>
      </c>
      <c r="D24" s="14">
        <v>606</v>
      </c>
      <c r="E24" s="15" t="s">
        <v>54</v>
      </c>
      <c r="F24" s="16">
        <v>25000</v>
      </c>
      <c r="G24" s="16">
        <f t="shared" si="0"/>
        <v>25000</v>
      </c>
      <c r="H24" s="16">
        <v>25000</v>
      </c>
      <c r="I24" s="16"/>
      <c r="J24" s="17"/>
      <c r="K24" s="19"/>
      <c r="L24" s="16"/>
      <c r="M24" s="14" t="s">
        <v>41</v>
      </c>
    </row>
    <row r="25" spans="1:13" ht="38.25">
      <c r="A25" s="12" t="s">
        <v>55</v>
      </c>
      <c r="B25" s="13">
        <v>754</v>
      </c>
      <c r="C25" s="13">
        <v>75412</v>
      </c>
      <c r="D25" s="14">
        <v>606</v>
      </c>
      <c r="E25" s="15" t="s">
        <v>124</v>
      </c>
      <c r="F25" s="16">
        <v>370000</v>
      </c>
      <c r="G25" s="16">
        <f t="shared" si="0"/>
        <v>370000</v>
      </c>
      <c r="H25" s="16">
        <v>60000</v>
      </c>
      <c r="I25" s="16">
        <v>310000</v>
      </c>
      <c r="J25" s="17"/>
      <c r="K25" s="19"/>
      <c r="L25" s="16"/>
      <c r="M25" s="14" t="s">
        <v>41</v>
      </c>
    </row>
    <row r="26" spans="1:13" ht="25.5">
      <c r="A26" s="12" t="s">
        <v>56</v>
      </c>
      <c r="B26" s="13">
        <v>801</v>
      </c>
      <c r="C26" s="13">
        <v>80101</v>
      </c>
      <c r="D26" s="14">
        <v>605</v>
      </c>
      <c r="E26" s="15" t="s">
        <v>17</v>
      </c>
      <c r="F26" s="16">
        <v>1892000</v>
      </c>
      <c r="G26" s="16">
        <f t="shared" si="0"/>
        <v>22000</v>
      </c>
      <c r="H26" s="16">
        <v>22000</v>
      </c>
      <c r="I26" s="16"/>
      <c r="J26" s="17"/>
      <c r="K26" s="19"/>
      <c r="L26" s="16"/>
      <c r="M26" s="14" t="s">
        <v>41</v>
      </c>
    </row>
    <row r="27" spans="1:13" ht="38.25">
      <c r="A27" s="12" t="s">
        <v>57</v>
      </c>
      <c r="B27" s="13" t="s">
        <v>5</v>
      </c>
      <c r="C27" s="13">
        <v>80101</v>
      </c>
      <c r="D27" s="14">
        <v>605</v>
      </c>
      <c r="E27" s="15" t="s">
        <v>58</v>
      </c>
      <c r="F27" s="16">
        <v>20000</v>
      </c>
      <c r="G27" s="16">
        <f t="shared" si="0"/>
        <v>20000</v>
      </c>
      <c r="H27" s="16">
        <v>20000</v>
      </c>
      <c r="I27" s="16"/>
      <c r="J27" s="22"/>
      <c r="K27" s="19"/>
      <c r="L27" s="16"/>
      <c r="M27" s="14" t="s">
        <v>41</v>
      </c>
    </row>
    <row r="28" spans="1:13" ht="63.75">
      <c r="A28" s="12" t="s">
        <v>59</v>
      </c>
      <c r="B28" s="13" t="s">
        <v>5</v>
      </c>
      <c r="C28" s="13">
        <v>80101</v>
      </c>
      <c r="D28" s="14">
        <v>605</v>
      </c>
      <c r="E28" s="15" t="s">
        <v>60</v>
      </c>
      <c r="F28" s="16">
        <v>20000</v>
      </c>
      <c r="G28" s="16">
        <f t="shared" si="0"/>
        <v>20000</v>
      </c>
      <c r="H28" s="16">
        <v>20000</v>
      </c>
      <c r="I28" s="16"/>
      <c r="J28" s="22"/>
      <c r="K28" s="19"/>
      <c r="L28" s="16"/>
      <c r="M28" s="14" t="s">
        <v>41</v>
      </c>
    </row>
    <row r="29" spans="1:13" ht="63.75">
      <c r="A29" s="12" t="s">
        <v>61</v>
      </c>
      <c r="B29" s="13" t="s">
        <v>5</v>
      </c>
      <c r="C29" s="13">
        <v>80101</v>
      </c>
      <c r="D29" s="14">
        <v>605</v>
      </c>
      <c r="E29" s="15" t="s">
        <v>62</v>
      </c>
      <c r="F29" s="16">
        <v>20000</v>
      </c>
      <c r="G29" s="16">
        <f t="shared" si="0"/>
        <v>20000</v>
      </c>
      <c r="H29" s="16">
        <v>20000</v>
      </c>
      <c r="I29" s="16"/>
      <c r="J29" s="22"/>
      <c r="K29" s="19"/>
      <c r="L29" s="16"/>
      <c r="M29" s="14" t="s">
        <v>41</v>
      </c>
    </row>
    <row r="30" spans="1:13" ht="38.25">
      <c r="A30" s="12" t="s">
        <v>63</v>
      </c>
      <c r="B30" s="13" t="s">
        <v>5</v>
      </c>
      <c r="C30" s="13" t="s">
        <v>6</v>
      </c>
      <c r="D30" s="14">
        <v>605</v>
      </c>
      <c r="E30" s="15" t="s">
        <v>115</v>
      </c>
      <c r="F30" s="16">
        <v>50000</v>
      </c>
      <c r="G30" s="16">
        <f t="shared" si="0"/>
        <v>50000</v>
      </c>
      <c r="H30" s="16">
        <v>50000</v>
      </c>
      <c r="I30" s="16"/>
      <c r="J30" s="22"/>
      <c r="K30" s="19"/>
      <c r="L30" s="16"/>
      <c r="M30" s="14" t="s">
        <v>41</v>
      </c>
    </row>
    <row r="31" spans="1:13" ht="38.25">
      <c r="A31" s="12" t="s">
        <v>65</v>
      </c>
      <c r="B31" s="13" t="s">
        <v>5</v>
      </c>
      <c r="C31" s="13">
        <v>80101</v>
      </c>
      <c r="D31" s="14">
        <v>606</v>
      </c>
      <c r="E31" s="15" t="s">
        <v>64</v>
      </c>
      <c r="F31" s="16">
        <v>20000</v>
      </c>
      <c r="G31" s="16">
        <f t="shared" si="0"/>
        <v>20000</v>
      </c>
      <c r="H31" s="16">
        <v>20000</v>
      </c>
      <c r="I31" s="16"/>
      <c r="J31" s="22"/>
      <c r="K31" s="19"/>
      <c r="L31" s="16"/>
      <c r="M31" s="14" t="s">
        <v>41</v>
      </c>
    </row>
    <row r="32" spans="1:13" ht="12.75">
      <c r="A32" s="12" t="s">
        <v>67</v>
      </c>
      <c r="B32" s="13" t="s">
        <v>5</v>
      </c>
      <c r="C32" s="13">
        <v>80104</v>
      </c>
      <c r="D32" s="14">
        <v>605</v>
      </c>
      <c r="E32" s="15" t="s">
        <v>66</v>
      </c>
      <c r="F32" s="16">
        <v>84000</v>
      </c>
      <c r="G32" s="16">
        <f t="shared" si="0"/>
        <v>82000</v>
      </c>
      <c r="H32" s="16">
        <v>82000</v>
      </c>
      <c r="I32" s="16"/>
      <c r="J32" s="22"/>
      <c r="K32" s="19"/>
      <c r="L32" s="16"/>
      <c r="M32" s="14" t="s">
        <v>41</v>
      </c>
    </row>
    <row r="33" spans="1:13" ht="38.25">
      <c r="A33" s="12" t="s">
        <v>68</v>
      </c>
      <c r="B33" s="13" t="s">
        <v>5</v>
      </c>
      <c r="C33" s="13">
        <v>80110</v>
      </c>
      <c r="D33" s="14">
        <v>606</v>
      </c>
      <c r="E33" s="15" t="s">
        <v>64</v>
      </c>
      <c r="F33" s="16">
        <v>10000</v>
      </c>
      <c r="G33" s="16">
        <f t="shared" si="0"/>
        <v>10000</v>
      </c>
      <c r="H33" s="16">
        <v>10000</v>
      </c>
      <c r="I33" s="16"/>
      <c r="J33" s="22"/>
      <c r="K33" s="19"/>
      <c r="L33" s="16"/>
      <c r="M33" s="14" t="s">
        <v>41</v>
      </c>
    </row>
    <row r="34" spans="1:13" ht="38.25">
      <c r="A34" s="12" t="s">
        <v>69</v>
      </c>
      <c r="B34" s="13" t="s">
        <v>5</v>
      </c>
      <c r="C34" s="13" t="s">
        <v>7</v>
      </c>
      <c r="D34" s="14">
        <v>606</v>
      </c>
      <c r="E34" s="15" t="s">
        <v>116</v>
      </c>
      <c r="F34" s="16">
        <v>25000</v>
      </c>
      <c r="G34" s="16">
        <f t="shared" si="0"/>
        <v>25000</v>
      </c>
      <c r="H34" s="16">
        <v>25000</v>
      </c>
      <c r="I34" s="16"/>
      <c r="J34" s="22"/>
      <c r="K34" s="19"/>
      <c r="L34" s="16"/>
      <c r="M34" s="14" t="s">
        <v>41</v>
      </c>
    </row>
    <row r="35" spans="1:13" ht="25.5">
      <c r="A35" s="12" t="s">
        <v>71</v>
      </c>
      <c r="B35" s="13" t="s">
        <v>5</v>
      </c>
      <c r="C35" s="13">
        <v>80195</v>
      </c>
      <c r="D35" s="14">
        <v>605</v>
      </c>
      <c r="E35" s="15" t="s">
        <v>125</v>
      </c>
      <c r="F35" s="16">
        <v>271476</v>
      </c>
      <c r="G35" s="16">
        <f t="shared" si="0"/>
        <v>37400</v>
      </c>
      <c r="H35" s="16">
        <v>37400</v>
      </c>
      <c r="I35" s="16"/>
      <c r="J35" s="22"/>
      <c r="K35" s="19"/>
      <c r="L35" s="16"/>
      <c r="M35" s="14" t="s">
        <v>41</v>
      </c>
    </row>
    <row r="36" spans="1:13" ht="25.5">
      <c r="A36" s="12" t="s">
        <v>117</v>
      </c>
      <c r="B36" s="13">
        <v>900</v>
      </c>
      <c r="C36" s="13">
        <v>90001</v>
      </c>
      <c r="D36" s="14">
        <v>605</v>
      </c>
      <c r="E36" s="15" t="s">
        <v>70</v>
      </c>
      <c r="F36" s="16">
        <v>60000</v>
      </c>
      <c r="G36" s="16">
        <f t="shared" si="0"/>
        <v>60000</v>
      </c>
      <c r="H36" s="16">
        <v>60000</v>
      </c>
      <c r="I36" s="16"/>
      <c r="J36" s="22"/>
      <c r="K36" s="19"/>
      <c r="L36" s="16"/>
      <c r="M36" s="14" t="s">
        <v>41</v>
      </c>
    </row>
    <row r="37" spans="1:13" ht="38.25">
      <c r="A37" s="12" t="s">
        <v>118</v>
      </c>
      <c r="B37" s="13" t="s">
        <v>8</v>
      </c>
      <c r="C37" s="13">
        <v>90002</v>
      </c>
      <c r="D37" s="14">
        <v>605</v>
      </c>
      <c r="E37" s="15" t="s">
        <v>72</v>
      </c>
      <c r="F37" s="16">
        <v>755750</v>
      </c>
      <c r="G37" s="16">
        <f t="shared" si="0"/>
        <v>491151</v>
      </c>
      <c r="H37" s="16">
        <v>54000</v>
      </c>
      <c r="I37" s="16">
        <v>437151</v>
      </c>
      <c r="J37" s="22"/>
      <c r="K37" s="19"/>
      <c r="L37" s="16"/>
      <c r="M37" s="14" t="s">
        <v>41</v>
      </c>
    </row>
    <row r="38" spans="1:13" ht="51">
      <c r="A38" s="12" t="s">
        <v>119</v>
      </c>
      <c r="B38" s="13" t="s">
        <v>8</v>
      </c>
      <c r="C38" s="13">
        <v>90015</v>
      </c>
      <c r="D38" s="14">
        <v>605</v>
      </c>
      <c r="E38" s="15" t="s">
        <v>120</v>
      </c>
      <c r="F38" s="16">
        <v>400000</v>
      </c>
      <c r="G38" s="16">
        <f t="shared" si="0"/>
        <v>250000</v>
      </c>
      <c r="H38" s="16">
        <v>250000</v>
      </c>
      <c r="I38" s="16"/>
      <c r="J38" s="22"/>
      <c r="K38" s="19"/>
      <c r="L38" s="16"/>
      <c r="M38" s="14" t="s">
        <v>41</v>
      </c>
    </row>
    <row r="39" spans="1:13" ht="37.5" customHeight="1">
      <c r="A39" s="59" t="s">
        <v>73</v>
      </c>
      <c r="B39" s="60"/>
      <c r="C39" s="60"/>
      <c r="D39" s="60"/>
      <c r="E39" s="61"/>
      <c r="F39" s="23">
        <f>SUM(F9:F38)</f>
        <v>44652186</v>
      </c>
      <c r="G39" s="23">
        <f>SUM(G9:G38)</f>
        <v>8833132</v>
      </c>
      <c r="H39" s="23">
        <f>SUM(H9:H38)</f>
        <v>1153000</v>
      </c>
      <c r="I39" s="24">
        <f>SUM(I9:I38)</f>
        <v>3997151</v>
      </c>
      <c r="J39" s="56" t="s">
        <v>113</v>
      </c>
      <c r="K39" s="57">
        <f>K16</f>
        <v>78453</v>
      </c>
      <c r="L39" s="23">
        <f>SUM(L9:L38)</f>
        <v>3604528</v>
      </c>
      <c r="M39" s="7" t="s">
        <v>13</v>
      </c>
    </row>
    <row r="41" ht="12.75">
      <c r="A41" s="4" t="s">
        <v>74</v>
      </c>
    </row>
    <row r="42" ht="12.75">
      <c r="A42" s="4" t="s">
        <v>75</v>
      </c>
    </row>
    <row r="43" ht="12.75">
      <c r="A43" s="4" t="s">
        <v>76</v>
      </c>
    </row>
    <row r="44" ht="12.75">
      <c r="A44" s="4" t="s">
        <v>77</v>
      </c>
    </row>
    <row r="46" ht="12.75">
      <c r="A46" s="26"/>
    </row>
    <row r="56" ht="12.75">
      <c r="F56" s="27"/>
    </row>
  </sheetData>
  <sheetProtection/>
  <mergeCells count="16">
    <mergeCell ref="F3:F7"/>
    <mergeCell ref="H4:L4"/>
    <mergeCell ref="H5:H7"/>
    <mergeCell ref="L5:L7"/>
    <mergeCell ref="I5:I7"/>
    <mergeCell ref="J5:K7"/>
    <mergeCell ref="A39:E39"/>
    <mergeCell ref="A1:M1"/>
    <mergeCell ref="A3:A7"/>
    <mergeCell ref="B3:B7"/>
    <mergeCell ref="C3:C7"/>
    <mergeCell ref="E3:E7"/>
    <mergeCell ref="G3:L3"/>
    <mergeCell ref="M3:M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portrait" paperSize="9" scale="65" r:id="rId1"/>
  <headerFooter alignWithMargins="0">
    <oddHeader>&amp;LZał. Nr 1
do Uchwały Nr XV/114/2007
Rady Gminy Jedlnia Letnisko
z dnia 31.12.2007r.&amp;R&amp;9Załącznik nr 3a
do Uchwały Nr XIV/105/2007
Rady Gminy Jedlnia Letnisko  
z dnia 18.12.2007r.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workbookViewId="0" topLeftCell="A1">
      <selection activeCell="D23" sqref="D23"/>
    </sheetView>
  </sheetViews>
  <sheetFormatPr defaultColWidth="9.33203125" defaultRowHeight="12.75"/>
  <cols>
    <col min="1" max="1" width="5.5" style="1" bestFit="1" customWidth="1"/>
    <col min="2" max="2" width="46.83203125" style="1" bestFit="1" customWidth="1"/>
    <col min="3" max="3" width="16.33203125" style="1" customWidth="1"/>
    <col min="4" max="4" width="20" style="1" customWidth="1"/>
    <col min="5" max="16384" width="10.66015625" style="1" customWidth="1"/>
  </cols>
  <sheetData>
    <row r="1" spans="1:4" ht="15" customHeight="1">
      <c r="A1" s="73" t="s">
        <v>126</v>
      </c>
      <c r="B1" s="73"/>
      <c r="C1" s="73"/>
      <c r="D1" s="73"/>
    </row>
    <row r="2" ht="6.75" customHeight="1">
      <c r="A2" s="28"/>
    </row>
    <row r="3" ht="12.75">
      <c r="D3" s="29" t="s">
        <v>9</v>
      </c>
    </row>
    <row r="4" spans="1:4" ht="15" customHeight="1">
      <c r="A4" s="74" t="s">
        <v>11</v>
      </c>
      <c r="B4" s="74" t="s">
        <v>78</v>
      </c>
      <c r="C4" s="75" t="s">
        <v>79</v>
      </c>
      <c r="D4" s="75" t="s">
        <v>80</v>
      </c>
    </row>
    <row r="5" spans="1:4" ht="15" customHeight="1">
      <c r="A5" s="74"/>
      <c r="B5" s="74"/>
      <c r="C5" s="74"/>
      <c r="D5" s="75"/>
    </row>
    <row r="6" spans="1:4" ht="15.75" customHeight="1">
      <c r="A6" s="74"/>
      <c r="B6" s="74"/>
      <c r="C6" s="74"/>
      <c r="D6" s="75"/>
    </row>
    <row r="7" spans="1:4" s="32" customFormat="1" ht="9.75" customHeight="1">
      <c r="A7" s="30">
        <v>1</v>
      </c>
      <c r="B7" s="30">
        <v>2</v>
      </c>
      <c r="C7" s="30">
        <v>3</v>
      </c>
      <c r="D7" s="31">
        <v>4</v>
      </c>
    </row>
    <row r="8" spans="1:4" s="36" customFormat="1" ht="13.5" customHeight="1">
      <c r="A8" s="33" t="s">
        <v>19</v>
      </c>
      <c r="B8" s="34" t="s">
        <v>81</v>
      </c>
      <c r="C8" s="33"/>
      <c r="D8" s="35">
        <v>26377599</v>
      </c>
    </row>
    <row r="9" spans="1:4" ht="15.75" customHeight="1">
      <c r="A9" s="33" t="s">
        <v>20</v>
      </c>
      <c r="B9" s="34" t="s">
        <v>18</v>
      </c>
      <c r="C9" s="33"/>
      <c r="D9" s="37">
        <v>28519536</v>
      </c>
    </row>
    <row r="10" spans="1:4" ht="14.25" customHeight="1">
      <c r="A10" s="33" t="s">
        <v>22</v>
      </c>
      <c r="B10" s="34" t="s">
        <v>82</v>
      </c>
      <c r="C10" s="38"/>
      <c r="D10" s="39">
        <f>SUM(D8-D9)</f>
        <v>-2141937</v>
      </c>
    </row>
    <row r="11" spans="1:4" ht="18.75" customHeight="1">
      <c r="A11" s="71" t="s">
        <v>83</v>
      </c>
      <c r="B11" s="72"/>
      <c r="C11" s="38"/>
      <c r="D11" s="39">
        <f>SUM(D12:D19)</f>
        <v>3997151</v>
      </c>
    </row>
    <row r="12" spans="1:4" ht="21.75" customHeight="1">
      <c r="A12" s="33" t="s">
        <v>19</v>
      </c>
      <c r="B12" s="40" t="s">
        <v>84</v>
      </c>
      <c r="C12" s="33" t="s">
        <v>85</v>
      </c>
      <c r="D12" s="39">
        <v>750000</v>
      </c>
    </row>
    <row r="13" spans="1:4" ht="18.75" customHeight="1">
      <c r="A13" s="41" t="s">
        <v>20</v>
      </c>
      <c r="B13" s="38" t="s">
        <v>86</v>
      </c>
      <c r="C13" s="33" t="s">
        <v>85</v>
      </c>
      <c r="D13" s="42">
        <v>747151</v>
      </c>
    </row>
    <row r="14" spans="1:4" ht="31.5" customHeight="1">
      <c r="A14" s="33" t="s">
        <v>22</v>
      </c>
      <c r="B14" s="43" t="s">
        <v>87</v>
      </c>
      <c r="C14" s="33" t="s">
        <v>88</v>
      </c>
      <c r="D14" s="39"/>
    </row>
    <row r="15" spans="1:4" ht="15.75" customHeight="1">
      <c r="A15" s="41" t="s">
        <v>23</v>
      </c>
      <c r="B15" s="38" t="s">
        <v>89</v>
      </c>
      <c r="C15" s="33" t="s">
        <v>90</v>
      </c>
      <c r="D15" s="39"/>
    </row>
    <row r="16" spans="1:4" ht="15" customHeight="1">
      <c r="A16" s="33" t="s">
        <v>24</v>
      </c>
      <c r="B16" s="38" t="s">
        <v>91</v>
      </c>
      <c r="C16" s="33" t="s">
        <v>92</v>
      </c>
      <c r="D16" s="39"/>
    </row>
    <row r="17" spans="1:4" ht="16.5" customHeight="1">
      <c r="A17" s="41" t="s">
        <v>25</v>
      </c>
      <c r="B17" s="38" t="s">
        <v>93</v>
      </c>
      <c r="C17" s="33" t="s">
        <v>94</v>
      </c>
      <c r="D17" s="44"/>
    </row>
    <row r="18" spans="1:4" ht="15" customHeight="1">
      <c r="A18" s="33" t="s">
        <v>26</v>
      </c>
      <c r="B18" s="38" t="s">
        <v>95</v>
      </c>
      <c r="C18" s="33" t="s">
        <v>96</v>
      </c>
      <c r="D18" s="37">
        <v>2500000</v>
      </c>
    </row>
    <row r="19" spans="1:4" ht="15" customHeight="1">
      <c r="A19" s="33" t="s">
        <v>27</v>
      </c>
      <c r="B19" s="45" t="s">
        <v>97</v>
      </c>
      <c r="C19" s="33" t="s">
        <v>98</v>
      </c>
      <c r="D19" s="37"/>
    </row>
    <row r="20" spans="1:4" ht="18.75" customHeight="1">
      <c r="A20" s="71" t="s">
        <v>99</v>
      </c>
      <c r="B20" s="72"/>
      <c r="C20" s="33"/>
      <c r="D20" s="37">
        <f>SUM(D21:D27)</f>
        <v>1855214</v>
      </c>
    </row>
    <row r="21" spans="1:4" ht="16.5" customHeight="1">
      <c r="A21" s="33" t="s">
        <v>19</v>
      </c>
      <c r="B21" s="38" t="s">
        <v>100</v>
      </c>
      <c r="C21" s="33" t="s">
        <v>101</v>
      </c>
      <c r="D21" s="37">
        <v>879960</v>
      </c>
    </row>
    <row r="22" spans="1:4" ht="13.5" customHeight="1">
      <c r="A22" s="41" t="s">
        <v>20</v>
      </c>
      <c r="B22" s="46" t="s">
        <v>102</v>
      </c>
      <c r="C22" s="41" t="s">
        <v>101</v>
      </c>
      <c r="D22" s="47">
        <v>975254</v>
      </c>
    </row>
    <row r="23" spans="1:4" ht="38.25" customHeight="1">
      <c r="A23" s="33" t="s">
        <v>22</v>
      </c>
      <c r="B23" s="48" t="s">
        <v>103</v>
      </c>
      <c r="C23" s="33" t="s">
        <v>104</v>
      </c>
      <c r="D23" s="37"/>
    </row>
    <row r="24" spans="1:4" ht="14.25" customHeight="1">
      <c r="A24" s="41" t="s">
        <v>23</v>
      </c>
      <c r="B24" s="46" t="s">
        <v>105</v>
      </c>
      <c r="C24" s="41" t="s">
        <v>106</v>
      </c>
      <c r="D24" s="47"/>
    </row>
    <row r="25" spans="1:4" ht="15.75" customHeight="1">
      <c r="A25" s="33" t="s">
        <v>24</v>
      </c>
      <c r="B25" s="38" t="s">
        <v>107</v>
      </c>
      <c r="C25" s="33" t="s">
        <v>108</v>
      </c>
      <c r="D25" s="37"/>
    </row>
    <row r="26" spans="1:4" ht="15" customHeight="1">
      <c r="A26" s="49" t="s">
        <v>25</v>
      </c>
      <c r="B26" s="45" t="s">
        <v>109</v>
      </c>
      <c r="C26" s="49" t="s">
        <v>110</v>
      </c>
      <c r="D26" s="44"/>
    </row>
    <row r="27" spans="1:6" ht="16.5" customHeight="1">
      <c r="A27" s="49" t="s">
        <v>26</v>
      </c>
      <c r="B27" s="45" t="s">
        <v>111</v>
      </c>
      <c r="C27" s="50" t="s">
        <v>112</v>
      </c>
      <c r="D27" s="51"/>
      <c r="E27" s="2"/>
      <c r="F27" s="2"/>
    </row>
    <row r="28" spans="1:3" ht="12.75">
      <c r="A28" s="52"/>
      <c r="B28" s="53"/>
      <c r="C28" s="54"/>
    </row>
    <row r="29" spans="1:2" ht="12.75">
      <c r="A29" s="55"/>
      <c r="B29" s="54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&amp;LZał. Nr 2
do Uchwały Nr XV/114/2007
Rady Gminy Jedlnia Letnisko 
z dnia 31.12.2007r.&amp;RZałącznik nr 5
do Uchwały Nr XIV/105/2007
Rady Gminy Jedlnia Letnisko
z dnia 18.12.2007r.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</cp:lastModifiedBy>
  <cp:lastPrinted>2008-01-03T15:43:31Z</cp:lastPrinted>
  <dcterms:created xsi:type="dcterms:W3CDTF">2007-05-08T06:25:29Z</dcterms:created>
  <dcterms:modified xsi:type="dcterms:W3CDTF">2008-01-04T09:10:33Z</dcterms:modified>
  <cp:category/>
  <cp:version/>
  <cp:contentType/>
  <cp:contentStatus/>
</cp:coreProperties>
</file>